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Lucdata\schaken\excel\schaken_2023_2024\FIDE_ECU\formulieren\"/>
    </mc:Choice>
  </mc:AlternateContent>
  <xr:revisionPtr revIDLastSave="0" documentId="13_ncr:1_{5BCEC208-AAFD-4262-8E9A-2C2B2B2D71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ertificaat" sheetId="1" r:id="rId1"/>
    <sheet name="Invulformuli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5" i="1" l="1"/>
  <c r="I55" i="1"/>
  <c r="A53" i="1"/>
  <c r="A51" i="1"/>
  <c r="F55" i="1"/>
  <c r="D55" i="1"/>
  <c r="B55" i="1"/>
  <c r="K48" i="1"/>
  <c r="I48" i="1"/>
  <c r="A46" i="1"/>
  <c r="A44" i="1"/>
  <c r="F48" i="1"/>
  <c r="D48" i="1"/>
  <c r="B48" i="1"/>
  <c r="K41" i="1"/>
  <c r="I41" i="1"/>
  <c r="F41" i="1"/>
  <c r="D41" i="1"/>
  <c r="B41" i="1"/>
  <c r="A39" i="1"/>
  <c r="A37" i="1"/>
  <c r="K33" i="1"/>
  <c r="I33" i="1"/>
  <c r="A31" i="1"/>
  <c r="A29" i="1"/>
  <c r="F33" i="1"/>
  <c r="D33" i="1"/>
  <c r="B33" i="1"/>
  <c r="K26" i="1"/>
  <c r="I26" i="1"/>
  <c r="F26" i="1"/>
  <c r="D26" i="1"/>
  <c r="B26" i="1"/>
  <c r="A24" i="1"/>
  <c r="A22" i="1"/>
  <c r="H11" i="1"/>
  <c r="E11" i="1"/>
  <c r="B11" i="1"/>
  <c r="B16" i="1" l="1"/>
  <c r="B15" i="1"/>
  <c r="D13" i="1" l="1"/>
  <c r="H60" i="1"/>
  <c r="A3" i="1"/>
  <c r="A8" i="1"/>
  <c r="G8" i="1"/>
  <c r="G6" i="1"/>
  <c r="A6" i="1" l="1"/>
  <c r="A60" i="1"/>
</calcChain>
</file>

<file path=xl/sharedStrings.xml><?xml version="1.0" encoding="utf-8"?>
<sst xmlns="http://schemas.openxmlformats.org/spreadsheetml/2006/main" count="115" uniqueCount="66">
  <si>
    <t>First name</t>
  </si>
  <si>
    <t>Federation</t>
  </si>
  <si>
    <t>Name of federation official</t>
  </si>
  <si>
    <t>Date</t>
  </si>
  <si>
    <t>Code</t>
  </si>
  <si>
    <t>Which federation</t>
  </si>
  <si>
    <t>1.</t>
  </si>
  <si>
    <t>2.</t>
  </si>
  <si>
    <t>3.</t>
  </si>
  <si>
    <t>Arbiter's last name</t>
  </si>
  <si>
    <t>FIDE ID Number</t>
  </si>
  <si>
    <t>Last Name</t>
  </si>
  <si>
    <t>First Name</t>
  </si>
  <si>
    <t>BEL</t>
  </si>
  <si>
    <t xml:space="preserve">Event: </t>
  </si>
  <si>
    <t>Tournament link * (or FRS event code):</t>
  </si>
  <si>
    <t>PRIVACY NOTICE: this form contains personal data, please check FIDE Privacy policy at www.fide.com/privacy.</t>
  </si>
  <si>
    <t>* When an event is split into several tournaments, please specify the scope of responsibility for the applicant (this may also be done by giving the full list of links</t>
  </si>
  <si>
    <t xml:space="preserve">   from the FIDE Rating Server - FRS).</t>
  </si>
  <si>
    <t>Name of Federation Official</t>
  </si>
  <si>
    <t>Signature</t>
  </si>
  <si>
    <t>IA/IO Luc CORNET (205494)</t>
  </si>
  <si>
    <t>Application for IA Classification Upgrade</t>
  </si>
  <si>
    <t>IA3</t>
  </si>
  <si>
    <t>Upgrade (from current to targeted category)</t>
  </si>
  <si>
    <t xml:space="preserve"> D to C</t>
  </si>
  <si>
    <t>C to B</t>
  </si>
  <si>
    <t>B to A</t>
  </si>
  <si>
    <t>Date of award of the current category</t>
  </si>
  <si>
    <t>A</t>
  </si>
  <si>
    <t>C</t>
  </si>
  <si>
    <t>B</t>
  </si>
  <si>
    <t>Date of award of current category</t>
  </si>
  <si>
    <t>This application contains</t>
  </si>
  <si>
    <t xml:space="preserve">      2 tournaments of the targeted level</t>
  </si>
  <si>
    <t xml:space="preserve">      1 tournament of the targeted level + 3 of the current level</t>
  </si>
  <si>
    <t>2 of targeted level</t>
  </si>
  <si>
    <t>1 of targeted + 3 of current level</t>
  </si>
  <si>
    <t>Targeted - Name of FRS Event 1</t>
  </si>
  <si>
    <t>Current Category</t>
  </si>
  <si>
    <t>Targeted Category</t>
  </si>
  <si>
    <t>D</t>
  </si>
  <si>
    <t>Targeted - Code of FRS Event 1</t>
  </si>
  <si>
    <t>Targeted - Name of FRS Event 2</t>
  </si>
  <si>
    <t>Targeted - Code of FRS Event 2</t>
  </si>
  <si>
    <t>Current - Name of FRS Event 1</t>
  </si>
  <si>
    <t>Current - Code of FRS Event 1</t>
  </si>
  <si>
    <t>Current - Name of FRS Event 2</t>
  </si>
  <si>
    <t>Current - Code of FRS Event 2</t>
  </si>
  <si>
    <t>Current - Name of FRS Event 3</t>
  </si>
  <si>
    <t>Current - Code of FRS Event 3</t>
  </si>
  <si>
    <t>The candidate has worked as Chief or Deputy Chief Arbiter in the following competitions with positive evaluation:</t>
  </si>
  <si>
    <t>Role</t>
  </si>
  <si>
    <t>Events of the targeted level</t>
  </si>
  <si>
    <t>Chief</t>
  </si>
  <si>
    <t>Deputy</t>
  </si>
  <si>
    <t>Current Level</t>
  </si>
  <si>
    <t>Targeted Level</t>
  </si>
  <si>
    <t>Targeted category</t>
  </si>
  <si>
    <t>Targeted - Role of FRS Event 1</t>
  </si>
  <si>
    <t>Targeted - Role of FRS Event 2</t>
  </si>
  <si>
    <t>Current - Role of FRS Event 3</t>
  </si>
  <si>
    <t>Current - Role of FRS Event 2</t>
  </si>
  <si>
    <t>Current - Role of FRS Event 1</t>
  </si>
  <si>
    <t>Events of the current level</t>
  </si>
  <si>
    <t>This application must be submitted to the Arbiters' Commission by the federation of the applicant.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</si>
</sst>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12" x14ac:knownFonts="1">
    <font>
      <sz val="10"/>
      <name val="Arial"/>
    </font>
    <font>
      <b/>
      <sz val="2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b/>
      <sz val="10"/>
      <name val="Arial"/>
      <family val="2"/>
    </font>
    <font>
      <sz val="13.5"/>
      <name val="Arial"/>
      <family val="2"/>
    </font>
    <font>
      <b/>
      <sz val="13.5"/>
      <name val="Arial"/>
      <family val="2"/>
    </font>
    <font>
      <sz val="13.5"/>
      <color rgb="FFFF0000"/>
      <name val="Arial"/>
      <family val="2"/>
    </font>
    <font>
      <i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2" xfId="0" applyBorder="1"/>
    <xf numFmtId="0" fontId="0" fillId="0" borderId="3" xfId="0" applyBorder="1"/>
    <xf numFmtId="0" fontId="1" fillId="0" borderId="0" xfId="0" applyFont="1"/>
    <xf numFmtId="0" fontId="4" fillId="0" borderId="0" xfId="0" applyFont="1"/>
    <xf numFmtId="0" fontId="0" fillId="3" borderId="0" xfId="0" applyFill="1"/>
    <xf numFmtId="14" fontId="2" fillId="0" borderId="0" xfId="0" applyNumberFormat="1" applyFont="1" applyAlignment="1">
      <alignment horizontal="center"/>
    </xf>
    <xf numFmtId="14" fontId="0" fillId="4" borderId="0" xfId="0" applyNumberFormat="1" applyFill="1"/>
    <xf numFmtId="0" fontId="2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3" fillId="3" borderId="0" xfId="0" applyFont="1" applyFill="1"/>
    <xf numFmtId="0" fontId="3" fillId="5" borderId="0" xfId="0" applyFont="1" applyFill="1"/>
    <xf numFmtId="0" fontId="3" fillId="0" borderId="1" xfId="0" applyFont="1" applyBorder="1"/>
    <xf numFmtId="0" fontId="8" fillId="0" borderId="0" xfId="0" applyFont="1"/>
    <xf numFmtId="0" fontId="1" fillId="0" borderId="0" xfId="0" applyFont="1" applyAlignment="1">
      <alignment horizontal="right"/>
    </xf>
    <xf numFmtId="0" fontId="7" fillId="0" borderId="1" xfId="0" applyFont="1" applyBorder="1"/>
    <xf numFmtId="0" fontId="8" fillId="0" borderId="5" xfId="0" applyFont="1" applyBorder="1" applyAlignment="1">
      <alignment horizontal="center"/>
    </xf>
    <xf numFmtId="0" fontId="0" fillId="0" borderId="4" xfId="0" applyBorder="1"/>
    <xf numFmtId="0" fontId="8" fillId="0" borderId="10" xfId="0" applyFont="1" applyBorder="1"/>
    <xf numFmtId="0" fontId="9" fillId="0" borderId="0" xfId="0" applyFont="1" applyAlignment="1">
      <alignment horizontal="center"/>
    </xf>
    <xf numFmtId="14" fontId="9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0" fontId="3" fillId="2" borderId="0" xfId="0" applyFont="1" applyFill="1"/>
    <xf numFmtId="0" fontId="3" fillId="0" borderId="2" xfId="0" applyFont="1" applyBorder="1"/>
    <xf numFmtId="0" fontId="10" fillId="0" borderId="0" xfId="0" applyFont="1"/>
    <xf numFmtId="0" fontId="10" fillId="0" borderId="0" xfId="0" applyFont="1" applyAlignment="1">
      <alignment horizontal="center"/>
    </xf>
    <xf numFmtId="14" fontId="10" fillId="0" borderId="0" xfId="0" applyNumberFormat="1" applyFont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4" borderId="0" xfId="0" applyFont="1" applyFill="1"/>
    <xf numFmtId="0" fontId="7" fillId="0" borderId="2" xfId="0" applyFont="1" applyBorder="1"/>
    <xf numFmtId="0" fontId="7" fillId="0" borderId="9" xfId="0" applyFont="1" applyBorder="1"/>
    <xf numFmtId="0" fontId="0" fillId="0" borderId="0" xfId="0" applyBorder="1"/>
    <xf numFmtId="0" fontId="7" fillId="0" borderId="0" xfId="0" applyFont="1" applyBorder="1"/>
    <xf numFmtId="14" fontId="3" fillId="3" borderId="0" xfId="0" applyNumberFormat="1" applyFont="1" applyFill="1"/>
    <xf numFmtId="14" fontId="2" fillId="0" borderId="0" xfId="0" applyNumberFormat="1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0" fontId="3" fillId="0" borderId="4" xfId="0" applyFont="1" applyBorder="1"/>
    <xf numFmtId="14" fontId="5" fillId="0" borderId="0" xfId="0" applyNumberFormat="1" applyFont="1" applyBorder="1" applyAlignment="1">
      <alignment horizontal="left"/>
    </xf>
    <xf numFmtId="14" fontId="2" fillId="0" borderId="6" xfId="0" applyNumberFormat="1" applyFont="1" applyBorder="1" applyAlignment="1">
      <alignment horizontal="center"/>
    </xf>
    <xf numFmtId="14" fontId="5" fillId="0" borderId="7" xfId="0" applyNumberFormat="1" applyFont="1" applyBorder="1" applyAlignment="1">
      <alignment horizontal="left"/>
    </xf>
    <xf numFmtId="14" fontId="5" fillId="0" borderId="7" xfId="0" applyNumberFormat="1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0" fontId="0" fillId="0" borderId="8" xfId="0" applyBorder="1"/>
    <xf numFmtId="0" fontId="8" fillId="0" borderId="11" xfId="0" applyFont="1" applyBorder="1"/>
    <xf numFmtId="0" fontId="0" fillId="0" borderId="12" xfId="0" applyBorder="1"/>
    <xf numFmtId="0" fontId="8" fillId="0" borderId="0" xfId="0" applyFont="1" applyBorder="1"/>
    <xf numFmtId="0" fontId="11" fillId="0" borderId="0" xfId="0" applyFont="1"/>
    <xf numFmtId="0" fontId="3" fillId="6" borderId="1" xfId="0" applyFont="1" applyFill="1" applyBorder="1" applyAlignment="1">
      <alignment horizontal="right"/>
    </xf>
    <xf numFmtId="0" fontId="3" fillId="6" borderId="2" xfId="0" applyFont="1" applyFill="1" applyBorder="1" applyAlignment="1">
      <alignment horizontal="left"/>
    </xf>
    <xf numFmtId="0" fontId="3" fillId="6" borderId="2" xfId="0" applyFont="1" applyFill="1" applyBorder="1"/>
    <xf numFmtId="0" fontId="3" fillId="6" borderId="3" xfId="0" applyFont="1" applyFill="1" applyBorder="1"/>
    <xf numFmtId="0" fontId="8" fillId="6" borderId="6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center"/>
    </xf>
    <xf numFmtId="0" fontId="8" fillId="6" borderId="8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8" fillId="6" borderId="2" xfId="0" applyFont="1" applyFill="1" applyBorder="1"/>
    <xf numFmtId="1" fontId="8" fillId="6" borderId="2" xfId="0" applyNumberFormat="1" applyFont="1" applyFill="1" applyBorder="1"/>
    <xf numFmtId="1" fontId="8" fillId="6" borderId="3" xfId="0" applyNumberFormat="1" applyFont="1" applyFill="1" applyBorder="1"/>
    <xf numFmtId="0" fontId="3" fillId="6" borderId="1" xfId="0" applyFont="1" applyFill="1" applyBorder="1"/>
    <xf numFmtId="0" fontId="3" fillId="6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4" fontId="3" fillId="6" borderId="2" xfId="0" applyNumberFormat="1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8" fillId="6" borderId="6" xfId="0" applyFont="1" applyFill="1" applyBorder="1"/>
    <xf numFmtId="0" fontId="8" fillId="6" borderId="5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center"/>
    </xf>
    <xf numFmtId="0" fontId="8" fillId="6" borderId="6" xfId="0" applyFont="1" applyFill="1" applyBorder="1" applyAlignment="1">
      <alignment horizontal="center"/>
    </xf>
    <xf numFmtId="0" fontId="8" fillId="6" borderId="7" xfId="0" applyFont="1" applyFill="1" applyBorder="1" applyAlignment="1"/>
    <xf numFmtId="0" fontId="8" fillId="6" borderId="8" xfId="0" applyFont="1" applyFill="1" applyBorder="1" applyAlignment="1"/>
    <xf numFmtId="0" fontId="3" fillId="7" borderId="1" xfId="0" applyFont="1" applyFill="1" applyBorder="1" applyAlignment="1">
      <alignment horizontal="right"/>
    </xf>
    <xf numFmtId="0" fontId="3" fillId="7" borderId="2" xfId="0" applyFont="1" applyFill="1" applyBorder="1" applyAlignment="1">
      <alignment horizontal="left"/>
    </xf>
    <xf numFmtId="0" fontId="3" fillId="7" borderId="2" xfId="0" applyFont="1" applyFill="1" applyBorder="1"/>
    <xf numFmtId="0" fontId="3" fillId="7" borderId="3" xfId="0" applyFont="1" applyFill="1" applyBorder="1"/>
    <xf numFmtId="0" fontId="8" fillId="7" borderId="6" xfId="0" applyFont="1" applyFill="1" applyBorder="1" applyAlignment="1">
      <alignment horizontal="center"/>
    </xf>
    <xf numFmtId="0" fontId="8" fillId="7" borderId="7" xfId="0" applyFont="1" applyFill="1" applyBorder="1" applyAlignment="1">
      <alignment horizontal="center"/>
    </xf>
    <xf numFmtId="0" fontId="8" fillId="7" borderId="8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8" fillId="7" borderId="2" xfId="0" applyFont="1" applyFill="1" applyBorder="1"/>
    <xf numFmtId="1" fontId="8" fillId="7" borderId="2" xfId="0" applyNumberFormat="1" applyFont="1" applyFill="1" applyBorder="1"/>
    <xf numFmtId="1" fontId="8" fillId="7" borderId="3" xfId="0" applyNumberFormat="1" applyFont="1" applyFill="1" applyBorder="1"/>
    <xf numFmtId="0" fontId="3" fillId="7" borderId="1" xfId="0" applyFont="1" applyFill="1" applyBorder="1"/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14" fontId="3" fillId="7" borderId="2" xfId="0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8" fillId="7" borderId="6" xfId="0" applyFont="1" applyFill="1" applyBorder="1"/>
    <xf numFmtId="0" fontId="8" fillId="7" borderId="5" xfId="0" applyFont="1" applyFill="1" applyBorder="1" applyAlignment="1">
      <alignment horizontal="center"/>
    </xf>
    <xf numFmtId="0" fontId="8" fillId="7" borderId="7" xfId="0" applyFont="1" applyFill="1" applyBorder="1" applyAlignment="1">
      <alignment horizontal="center"/>
    </xf>
    <xf numFmtId="0" fontId="8" fillId="7" borderId="6" xfId="0" applyFont="1" applyFill="1" applyBorder="1" applyAlignment="1">
      <alignment horizontal="center"/>
    </xf>
    <xf numFmtId="0" fontId="8" fillId="7" borderId="7" xfId="0" applyFont="1" applyFill="1" applyBorder="1" applyAlignment="1"/>
    <xf numFmtId="0" fontId="8" fillId="7" borderId="8" xfId="0" applyFont="1" applyFill="1" applyBorder="1" applyAlignme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M66"/>
  <sheetViews>
    <sheetView tabSelected="1" zoomScaleNormal="100" workbookViewId="0"/>
  </sheetViews>
  <sheetFormatPr defaultRowHeight="13.2" x14ac:dyDescent="0.25"/>
  <cols>
    <col min="1" max="12" width="12.5546875" customWidth="1"/>
  </cols>
  <sheetData>
    <row r="1" spans="1:12" ht="24.6" x14ac:dyDescent="0.4">
      <c r="A1" s="8" t="s">
        <v>22</v>
      </c>
      <c r="I1" s="3"/>
      <c r="L1" s="16" t="s">
        <v>23</v>
      </c>
    </row>
    <row r="2" spans="1:12" s="10" customFormat="1" ht="24.6" x14ac:dyDescent="0.4">
      <c r="A2" s="9"/>
      <c r="I2" s="11"/>
      <c r="K2" s="11"/>
    </row>
    <row r="3" spans="1:12" s="10" customFormat="1" ht="18.75" customHeight="1" x14ac:dyDescent="0.4">
      <c r="A3" s="15" t="str">
        <f>CONCATENATE("The   ",Invulformulier!$B$1,"   federation herewith applies for the upgrade of International Arbiter Classification for:")</f>
        <v>The   BEL   federation herewith applies for the upgrade of International Arbiter Classification for:</v>
      </c>
      <c r="I3" s="11"/>
      <c r="K3" s="11"/>
    </row>
    <row r="5" spans="1:12" x14ac:dyDescent="0.25">
      <c r="A5" s="17" t="s">
        <v>11</v>
      </c>
      <c r="B5" s="1"/>
      <c r="C5" s="1"/>
      <c r="D5" s="1"/>
      <c r="E5" s="1"/>
      <c r="F5" s="2"/>
      <c r="G5" s="17" t="s">
        <v>12</v>
      </c>
      <c r="H5" s="1"/>
      <c r="I5" s="1"/>
      <c r="J5" s="1"/>
      <c r="K5" s="1"/>
      <c r="L5" s="2"/>
    </row>
    <row r="6" spans="1:12" ht="20.25" customHeight="1" x14ac:dyDescent="0.3">
      <c r="A6" s="33" t="str">
        <f>IF(ISBLANK(Invulformulier!$B$2),"",Invulformulier!$B$2)</f>
        <v/>
      </c>
      <c r="B6" s="34"/>
      <c r="C6" s="34"/>
      <c r="D6" s="34"/>
      <c r="E6" s="34"/>
      <c r="F6" s="35"/>
      <c r="G6" s="33" t="str">
        <f>IF(ISBLANK(Invulformulier!$B$3),"",Invulformulier!$B$3)</f>
        <v/>
      </c>
      <c r="H6" s="34"/>
      <c r="I6" s="34"/>
      <c r="J6" s="34"/>
      <c r="K6" s="34"/>
      <c r="L6" s="35"/>
    </row>
    <row r="7" spans="1:12" x14ac:dyDescent="0.25">
      <c r="A7" s="17" t="s">
        <v>10</v>
      </c>
      <c r="B7" s="1"/>
      <c r="C7" s="1"/>
      <c r="D7" s="1"/>
      <c r="E7" s="1"/>
      <c r="F7" s="1"/>
      <c r="G7" s="17" t="s">
        <v>1</v>
      </c>
      <c r="H7" s="1"/>
      <c r="I7" s="1"/>
      <c r="J7" s="1"/>
      <c r="K7" s="1"/>
      <c r="L7" s="2"/>
    </row>
    <row r="8" spans="1:12" ht="20.25" customHeight="1" x14ac:dyDescent="0.3">
      <c r="A8" s="30" t="str">
        <f>IF(ISBLANK(Invulformulier!$B$4),"",Invulformulier!$B$4)</f>
        <v/>
      </c>
      <c r="B8" s="31"/>
      <c r="C8" s="31"/>
      <c r="D8" s="31"/>
      <c r="E8" s="31"/>
      <c r="F8" s="32"/>
      <c r="G8" s="33" t="str">
        <f>IF(ISBLANK(Invulformulier!$B$5),"",Invulformulier!$B$5)</f>
        <v>BEL</v>
      </c>
      <c r="H8" s="34"/>
      <c r="I8" s="34"/>
      <c r="J8" s="34"/>
      <c r="K8" s="34"/>
      <c r="L8" s="35"/>
    </row>
    <row r="9" spans="1:12" ht="20.25" customHeigh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2" x14ac:dyDescent="0.25">
      <c r="A10" s="17" t="s">
        <v>24</v>
      </c>
      <c r="B10" s="1"/>
      <c r="C10" s="1"/>
      <c r="D10" s="1"/>
      <c r="E10" s="1"/>
      <c r="F10" s="1"/>
      <c r="G10" s="43"/>
      <c r="H10" s="1"/>
      <c r="I10" s="1"/>
      <c r="J10" s="1"/>
      <c r="K10" s="1"/>
      <c r="L10" s="2"/>
    </row>
    <row r="11" spans="1:12" ht="20.25" customHeight="1" x14ac:dyDescent="0.3">
      <c r="A11" s="50"/>
      <c r="B11" s="18" t="str">
        <f>IF(Invulformulier!$B$6="","",IF(Invulformulier!$B$6="D","X",""))</f>
        <v/>
      </c>
      <c r="C11" s="51" t="s">
        <v>25</v>
      </c>
      <c r="D11" s="51"/>
      <c r="E11" s="18" t="str">
        <f>IF(Invulformulier!$B$6="","",IF(Invulformulier!$B$6="C","X",""))</f>
        <v/>
      </c>
      <c r="F11" s="51" t="s">
        <v>26</v>
      </c>
      <c r="G11" s="51"/>
      <c r="H11" s="18" t="str">
        <f>IF(Invulformulier!$B$6="","",IF(Invulformulier!$B$6="B","X",""))</f>
        <v/>
      </c>
      <c r="I11" s="51" t="s">
        <v>27</v>
      </c>
      <c r="J11" s="51"/>
      <c r="K11" s="51"/>
      <c r="L11" s="52"/>
    </row>
    <row r="12" spans="1:12" x14ac:dyDescent="0.25">
      <c r="A12" s="44" t="s">
        <v>28</v>
      </c>
      <c r="B12" s="1"/>
      <c r="C12" s="45"/>
      <c r="D12" s="45"/>
      <c r="E12" s="1"/>
      <c r="F12" s="45"/>
      <c r="G12" s="46"/>
      <c r="H12" s="1"/>
      <c r="I12" s="45"/>
      <c r="J12" s="45"/>
      <c r="K12" s="45"/>
      <c r="L12" s="19"/>
    </row>
    <row r="13" spans="1:12" ht="20.25" customHeight="1" x14ac:dyDescent="0.3">
      <c r="A13" s="50"/>
      <c r="B13" s="48"/>
      <c r="C13" s="48"/>
      <c r="D13" s="49" t="str">
        <f>IF(ISBLANK(Invulformulier!$B$8),"",Invulformulier!$B$8)</f>
        <v/>
      </c>
      <c r="E13" s="49"/>
      <c r="F13" s="49"/>
      <c r="G13" s="48"/>
      <c r="H13" s="48"/>
      <c r="I13" s="48"/>
      <c r="J13" s="48"/>
      <c r="K13" s="48"/>
      <c r="L13" s="19"/>
    </row>
    <row r="14" spans="1:12" x14ac:dyDescent="0.25">
      <c r="A14" s="44" t="s">
        <v>33</v>
      </c>
      <c r="B14" s="45"/>
      <c r="C14" s="45"/>
      <c r="D14" s="45"/>
      <c r="E14" s="45"/>
      <c r="F14" s="45"/>
      <c r="G14" s="46"/>
      <c r="H14" s="45"/>
      <c r="I14" s="45"/>
      <c r="J14" s="45"/>
      <c r="K14" s="45"/>
      <c r="L14" s="19"/>
    </row>
    <row r="15" spans="1:12" ht="20.25" customHeight="1" x14ac:dyDescent="0.3">
      <c r="A15" s="50"/>
      <c r="B15" s="18" t="str">
        <f>IF(Invulformulier!$B$9&lt;&gt;"",Invulformulier!$B$9,"")</f>
        <v/>
      </c>
      <c r="C15" s="53" t="s">
        <v>34</v>
      </c>
      <c r="D15" s="51"/>
      <c r="E15" s="51"/>
      <c r="F15" s="51"/>
      <c r="G15" s="51"/>
      <c r="H15" s="51"/>
      <c r="I15" s="48"/>
      <c r="J15" s="48"/>
      <c r="K15" s="48"/>
      <c r="L15" s="19"/>
    </row>
    <row r="16" spans="1:12" ht="20.25" customHeight="1" x14ac:dyDescent="0.3">
      <c r="A16" s="54"/>
      <c r="B16" s="18" t="str">
        <f>IF(Invulformulier!$B$10&lt;&gt;"",Invulformulier!$B$10,"")</f>
        <v/>
      </c>
      <c r="C16" s="55" t="s">
        <v>35</v>
      </c>
      <c r="D16" s="56"/>
      <c r="E16" s="56"/>
      <c r="F16" s="56"/>
      <c r="G16" s="56"/>
      <c r="H16" s="56"/>
      <c r="I16" s="57"/>
      <c r="J16" s="57"/>
      <c r="K16" s="57"/>
      <c r="L16" s="58"/>
    </row>
    <row r="17" spans="1:12" ht="20.25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2" ht="18.75" customHeight="1" x14ac:dyDescent="0.3">
      <c r="A18" s="59" t="s">
        <v>51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60"/>
    </row>
    <row r="19" spans="1:12" ht="18.75" customHeight="1" x14ac:dyDescent="0.3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45"/>
    </row>
    <row r="20" spans="1:12" ht="18.75" customHeight="1" x14ac:dyDescent="0.3">
      <c r="A20" s="62" t="s">
        <v>53</v>
      </c>
      <c r="B20" s="21"/>
      <c r="C20" s="21"/>
      <c r="D20" s="21"/>
      <c r="E20" s="21"/>
      <c r="F20" s="21"/>
      <c r="G20" s="22"/>
      <c r="H20" s="22"/>
      <c r="I20" s="22"/>
      <c r="J20" s="22"/>
      <c r="K20" s="22"/>
      <c r="L20" s="22"/>
    </row>
    <row r="21" spans="1:12" s="10" customFormat="1" ht="13.2" customHeight="1" x14ac:dyDescent="0.25">
      <c r="A21" s="63" t="s">
        <v>6</v>
      </c>
      <c r="B21" s="64" t="s">
        <v>14</v>
      </c>
      <c r="C21" s="65"/>
      <c r="D21" s="65"/>
      <c r="E21" s="65"/>
      <c r="F21" s="65"/>
      <c r="G21" s="65"/>
      <c r="H21" s="65"/>
      <c r="I21" s="65"/>
      <c r="J21" s="65"/>
      <c r="K21" s="65"/>
      <c r="L21" s="66"/>
    </row>
    <row r="22" spans="1:12" s="10" customFormat="1" ht="18.600000000000001" customHeight="1" x14ac:dyDescent="0.3">
      <c r="A22" s="67" t="str">
        <f>IF(ISBLANK(Invulformulier!$B$11),"",Invulformulier!$B$11)</f>
        <v/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9"/>
    </row>
    <row r="23" spans="1:12" s="10" customFormat="1" ht="13.2" customHeight="1" x14ac:dyDescent="0.3">
      <c r="A23" s="70" t="s">
        <v>15</v>
      </c>
      <c r="B23" s="71"/>
      <c r="C23" s="71"/>
      <c r="D23" s="71"/>
      <c r="E23" s="71"/>
      <c r="F23" s="71"/>
      <c r="G23" s="72"/>
      <c r="H23" s="72"/>
      <c r="I23" s="72"/>
      <c r="J23" s="72"/>
      <c r="K23" s="72"/>
      <c r="L23" s="73"/>
    </row>
    <row r="24" spans="1:12" s="10" customFormat="1" ht="18.75" customHeight="1" x14ac:dyDescent="0.3">
      <c r="A24" s="67" t="str">
        <f>IF(ISBLANK(Invulformulier!$B$12),"",Invulformulier!$B$12)</f>
        <v/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9"/>
    </row>
    <row r="25" spans="1:12" s="10" customFormat="1" ht="13.2" customHeight="1" x14ac:dyDescent="0.25">
      <c r="A25" s="74" t="s">
        <v>58</v>
      </c>
      <c r="B25" s="75"/>
      <c r="C25" s="75"/>
      <c r="D25" s="75"/>
      <c r="E25" s="75"/>
      <c r="F25" s="75"/>
      <c r="G25" s="75"/>
      <c r="H25" s="76" t="s">
        <v>52</v>
      </c>
      <c r="I25" s="64"/>
      <c r="J25" s="77"/>
      <c r="K25" s="77"/>
      <c r="L25" s="78"/>
    </row>
    <row r="26" spans="1:12" s="10" customFormat="1" ht="18.75" customHeight="1" x14ac:dyDescent="0.3">
      <c r="A26" s="79"/>
      <c r="B26" s="80" t="str">
        <f>IF(Invulformulier!$B$7="","",IF(Invulformulier!$B$7="A","X",""))</f>
        <v/>
      </c>
      <c r="C26" s="81" t="s">
        <v>29</v>
      </c>
      <c r="D26" s="80" t="str">
        <f>IF(Invulformulier!$B$7="","",IF(Invulformulier!$B$7="B","X",""))</f>
        <v/>
      </c>
      <c r="E26" s="81" t="s">
        <v>31</v>
      </c>
      <c r="F26" s="80" t="str">
        <f>IF(Invulformulier!$B$7="","",IF(Invulformulier!$B$7="C","X",""))</f>
        <v/>
      </c>
      <c r="G26" s="81" t="s">
        <v>30</v>
      </c>
      <c r="H26" s="82"/>
      <c r="I26" s="80" t="str">
        <f>IF(Invulformulier!$B$13="","",IF(Invulformulier!$B$13="Chief","X",""))</f>
        <v/>
      </c>
      <c r="J26" s="83" t="s">
        <v>54</v>
      </c>
      <c r="K26" s="80" t="str">
        <f>IF(Invulformulier!$B$13="","",IF(Invulformulier!$B$13="Deputy","X",""))</f>
        <v/>
      </c>
      <c r="L26" s="84" t="s">
        <v>55</v>
      </c>
    </row>
    <row r="27" spans="1:12" s="10" customFormat="1" ht="9" customHeight="1" x14ac:dyDescent="0.3">
      <c r="A27" s="15"/>
      <c r="B27" s="23"/>
      <c r="C27" s="23"/>
      <c r="D27" s="26"/>
      <c r="E27" s="23"/>
      <c r="F27" s="23"/>
      <c r="G27" s="24"/>
      <c r="H27" s="24"/>
      <c r="I27" s="24"/>
      <c r="J27" s="24"/>
      <c r="K27" s="24"/>
      <c r="L27" s="24"/>
    </row>
    <row r="28" spans="1:12" s="10" customFormat="1" ht="13.2" customHeight="1" x14ac:dyDescent="0.25">
      <c r="A28" s="63" t="s">
        <v>7</v>
      </c>
      <c r="B28" s="64" t="s">
        <v>14</v>
      </c>
      <c r="C28" s="65"/>
      <c r="D28" s="65"/>
      <c r="E28" s="65"/>
      <c r="F28" s="65"/>
      <c r="G28" s="65"/>
      <c r="H28" s="65"/>
      <c r="I28" s="65"/>
      <c r="J28" s="65"/>
      <c r="K28" s="65"/>
      <c r="L28" s="66"/>
    </row>
    <row r="29" spans="1:12" s="10" customFormat="1" ht="18.600000000000001" customHeight="1" x14ac:dyDescent="0.3">
      <c r="A29" s="67" t="str">
        <f>IF(ISBLANK(Invulformulier!$B$14),"",Invulformulier!$B$14)</f>
        <v/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9"/>
    </row>
    <row r="30" spans="1:12" s="10" customFormat="1" ht="13.2" customHeight="1" x14ac:dyDescent="0.3">
      <c r="A30" s="70" t="s">
        <v>15</v>
      </c>
      <c r="B30" s="71"/>
      <c r="C30" s="71"/>
      <c r="D30" s="71"/>
      <c r="E30" s="71"/>
      <c r="F30" s="71"/>
      <c r="G30" s="72"/>
      <c r="H30" s="72"/>
      <c r="I30" s="72"/>
      <c r="J30" s="72"/>
      <c r="K30" s="72"/>
      <c r="L30" s="73"/>
    </row>
    <row r="31" spans="1:12" s="10" customFormat="1" ht="18.75" customHeight="1" x14ac:dyDescent="0.3">
      <c r="A31" s="67" t="str">
        <f>IF(ISBLANK(Invulformulier!$B$15),"",Invulformulier!$B$15)</f>
        <v/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9"/>
    </row>
    <row r="32" spans="1:12" s="10" customFormat="1" ht="13.2" customHeight="1" x14ac:dyDescent="0.25">
      <c r="A32" s="74" t="s">
        <v>58</v>
      </c>
      <c r="B32" s="75"/>
      <c r="C32" s="75"/>
      <c r="D32" s="75"/>
      <c r="E32" s="75"/>
      <c r="F32" s="75"/>
      <c r="G32" s="75"/>
      <c r="H32" s="76" t="s">
        <v>52</v>
      </c>
      <c r="I32" s="64"/>
      <c r="J32" s="77"/>
      <c r="K32" s="77"/>
      <c r="L32" s="78"/>
    </row>
    <row r="33" spans="1:12" s="10" customFormat="1" ht="18.75" customHeight="1" x14ac:dyDescent="0.3">
      <c r="A33" s="79"/>
      <c r="B33" s="80" t="str">
        <f>IF(Invulformulier!$B$7="","",IF(Invulformulier!$B$7="A","X",""))</f>
        <v/>
      </c>
      <c r="C33" s="81" t="s">
        <v>29</v>
      </c>
      <c r="D33" s="80" t="str">
        <f>IF(Invulformulier!$B$7="","",IF(Invulformulier!$B$7="B","X",""))</f>
        <v/>
      </c>
      <c r="E33" s="81" t="s">
        <v>31</v>
      </c>
      <c r="F33" s="80" t="str">
        <f>IF(Invulformulier!$B$7="","",IF(Invulformulier!$B$7="C","X",""))</f>
        <v/>
      </c>
      <c r="G33" s="81" t="s">
        <v>30</v>
      </c>
      <c r="H33" s="82"/>
      <c r="I33" s="80" t="str">
        <f>IF(Invulformulier!$B$16="","",IF(Invulformulier!$B$16="Chief","X",""))</f>
        <v/>
      </c>
      <c r="J33" s="83" t="s">
        <v>54</v>
      </c>
      <c r="K33" s="80" t="str">
        <f>IF(Invulformulier!$B$16="","",IF(Invulformulier!$B$16="Deputy","X",""))</f>
        <v/>
      </c>
      <c r="L33" s="84" t="s">
        <v>55</v>
      </c>
    </row>
    <row r="34" spans="1:12" s="10" customFormat="1" ht="9" customHeight="1" x14ac:dyDescent="0.3">
      <c r="A34" s="15"/>
      <c r="B34" s="23"/>
      <c r="C34" s="23"/>
      <c r="D34" s="23"/>
      <c r="E34" s="23"/>
      <c r="F34" s="23"/>
      <c r="G34" s="24"/>
      <c r="H34" s="24"/>
      <c r="I34" s="24"/>
      <c r="J34" s="24"/>
      <c r="K34" s="24"/>
      <c r="L34" s="24"/>
    </row>
    <row r="35" spans="1:12" ht="18.75" customHeight="1" x14ac:dyDescent="0.3">
      <c r="A35" s="62" t="s">
        <v>64</v>
      </c>
      <c r="B35" s="21"/>
      <c r="C35" s="21"/>
      <c r="D35" s="21"/>
      <c r="E35" s="21"/>
      <c r="F35" s="21"/>
      <c r="G35" s="22"/>
      <c r="H35" s="22"/>
      <c r="I35" s="22"/>
      <c r="J35" s="22"/>
      <c r="K35" s="22"/>
      <c r="L35" s="22"/>
    </row>
    <row r="36" spans="1:12" s="10" customFormat="1" ht="13.2" customHeight="1" x14ac:dyDescent="0.25">
      <c r="A36" s="85" t="s">
        <v>6</v>
      </c>
      <c r="B36" s="86" t="s">
        <v>14</v>
      </c>
      <c r="C36" s="87"/>
      <c r="D36" s="87"/>
      <c r="E36" s="87"/>
      <c r="F36" s="87"/>
      <c r="G36" s="87"/>
      <c r="H36" s="87"/>
      <c r="I36" s="87"/>
      <c r="J36" s="87"/>
      <c r="K36" s="87"/>
      <c r="L36" s="88"/>
    </row>
    <row r="37" spans="1:12" s="10" customFormat="1" ht="18.600000000000001" customHeight="1" x14ac:dyDescent="0.3">
      <c r="A37" s="89" t="str">
        <f>IF(ISBLANK(Invulformulier!$B$17),"",Invulformulier!$B$17)</f>
        <v/>
      </c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1"/>
    </row>
    <row r="38" spans="1:12" s="10" customFormat="1" ht="13.2" customHeight="1" x14ac:dyDescent="0.3">
      <c r="A38" s="92" t="s">
        <v>15</v>
      </c>
      <c r="B38" s="93"/>
      <c r="C38" s="93"/>
      <c r="D38" s="93"/>
      <c r="E38" s="93"/>
      <c r="F38" s="93"/>
      <c r="G38" s="94"/>
      <c r="H38" s="94"/>
      <c r="I38" s="94"/>
      <c r="J38" s="94"/>
      <c r="K38" s="94"/>
      <c r="L38" s="95"/>
    </row>
    <row r="39" spans="1:12" s="10" customFormat="1" ht="18.75" customHeight="1" x14ac:dyDescent="0.3">
      <c r="A39" s="89" t="str">
        <f>IF(ISBLANK(Invulformulier!$B$18),"",Invulformulier!$B$18)</f>
        <v/>
      </c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1"/>
    </row>
    <row r="40" spans="1:12" s="10" customFormat="1" ht="13.2" customHeight="1" x14ac:dyDescent="0.25">
      <c r="A40" s="96" t="s">
        <v>58</v>
      </c>
      <c r="B40" s="97"/>
      <c r="C40" s="97"/>
      <c r="D40" s="97"/>
      <c r="E40" s="97"/>
      <c r="F40" s="97"/>
      <c r="G40" s="97"/>
      <c r="H40" s="98" t="s">
        <v>52</v>
      </c>
      <c r="I40" s="86"/>
      <c r="J40" s="99"/>
      <c r="K40" s="99"/>
      <c r="L40" s="100"/>
    </row>
    <row r="41" spans="1:12" s="10" customFormat="1" ht="18.75" customHeight="1" x14ac:dyDescent="0.3">
      <c r="A41" s="101"/>
      <c r="B41" s="102" t="str">
        <f>IF(Invulformulier!$B$6="","",IF(Invulformulier!$B$6="A","X",""))</f>
        <v/>
      </c>
      <c r="C41" s="103" t="s">
        <v>29</v>
      </c>
      <c r="D41" s="102" t="str">
        <f>IF(Invulformulier!$B$6="","",IF(Invulformulier!$B$6="B","X",""))</f>
        <v/>
      </c>
      <c r="E41" s="103" t="s">
        <v>31</v>
      </c>
      <c r="F41" s="102" t="str">
        <f>IF(Invulformulier!$B$6="","",IF(Invulformulier!$B$6="C","X",""))</f>
        <v/>
      </c>
      <c r="G41" s="103" t="s">
        <v>30</v>
      </c>
      <c r="H41" s="104"/>
      <c r="I41" s="102" t="str">
        <f>IF(Invulformulier!$B$19="","",IF(Invulformulier!$B$19="Chief","X",""))</f>
        <v/>
      </c>
      <c r="J41" s="105" t="s">
        <v>54</v>
      </c>
      <c r="K41" s="102" t="str">
        <f>IF(Invulformulier!$B$19="","",IF(Invulformulier!$B$19="Deputy","X",""))</f>
        <v/>
      </c>
      <c r="L41" s="106" t="s">
        <v>55</v>
      </c>
    </row>
    <row r="42" spans="1:12" s="10" customFormat="1" ht="9" customHeight="1" x14ac:dyDescent="0.3">
      <c r="A42" s="15"/>
      <c r="B42" s="23"/>
      <c r="C42" s="23"/>
      <c r="D42" s="23"/>
      <c r="E42" s="23"/>
      <c r="F42" s="23"/>
      <c r="G42" s="24"/>
      <c r="H42" s="24"/>
      <c r="I42" s="24"/>
      <c r="J42" s="24"/>
      <c r="K42" s="24"/>
      <c r="L42" s="24"/>
    </row>
    <row r="43" spans="1:12" s="10" customFormat="1" ht="13.2" customHeight="1" x14ac:dyDescent="0.25">
      <c r="A43" s="85" t="s">
        <v>7</v>
      </c>
      <c r="B43" s="86" t="s">
        <v>14</v>
      </c>
      <c r="C43" s="87"/>
      <c r="D43" s="87"/>
      <c r="E43" s="87"/>
      <c r="F43" s="87"/>
      <c r="G43" s="87"/>
      <c r="H43" s="87"/>
      <c r="I43" s="87"/>
      <c r="J43" s="87"/>
      <c r="K43" s="87"/>
      <c r="L43" s="88"/>
    </row>
    <row r="44" spans="1:12" s="10" customFormat="1" ht="18.600000000000001" customHeight="1" x14ac:dyDescent="0.3">
      <c r="A44" s="89" t="str">
        <f>IF(ISBLANK(Invulformulier!$B$20),"",Invulformulier!$B$20)</f>
        <v/>
      </c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1"/>
    </row>
    <row r="45" spans="1:12" s="10" customFormat="1" ht="13.2" customHeight="1" x14ac:dyDescent="0.3">
      <c r="A45" s="92" t="s">
        <v>15</v>
      </c>
      <c r="B45" s="93"/>
      <c r="C45" s="93"/>
      <c r="D45" s="93"/>
      <c r="E45" s="93"/>
      <c r="F45" s="93"/>
      <c r="G45" s="94"/>
      <c r="H45" s="94"/>
      <c r="I45" s="94"/>
      <c r="J45" s="94"/>
      <c r="K45" s="94"/>
      <c r="L45" s="95"/>
    </row>
    <row r="46" spans="1:12" s="10" customFormat="1" ht="18.75" customHeight="1" x14ac:dyDescent="0.3">
      <c r="A46" s="89" t="str">
        <f>IF(ISBLANK(Invulformulier!$B$21),"",Invulformulier!$B$21)</f>
        <v/>
      </c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1"/>
    </row>
    <row r="47" spans="1:12" s="10" customFormat="1" ht="13.2" customHeight="1" x14ac:dyDescent="0.25">
      <c r="A47" s="96" t="s">
        <v>58</v>
      </c>
      <c r="B47" s="97"/>
      <c r="C47" s="97"/>
      <c r="D47" s="97"/>
      <c r="E47" s="97"/>
      <c r="F47" s="97"/>
      <c r="G47" s="97"/>
      <c r="H47" s="98" t="s">
        <v>52</v>
      </c>
      <c r="I47" s="86"/>
      <c r="J47" s="99"/>
      <c r="K47" s="99"/>
      <c r="L47" s="100"/>
    </row>
    <row r="48" spans="1:12" s="10" customFormat="1" ht="18.75" customHeight="1" x14ac:dyDescent="0.3">
      <c r="A48" s="101"/>
      <c r="B48" s="102" t="str">
        <f>IF(Invulformulier!$B$6="","",IF(Invulformulier!$B$6="A","X",""))</f>
        <v/>
      </c>
      <c r="C48" s="103" t="s">
        <v>29</v>
      </c>
      <c r="D48" s="102" t="str">
        <f>IF(Invulformulier!$B$6="","",IF(Invulformulier!$B$6="B","X",""))</f>
        <v/>
      </c>
      <c r="E48" s="103" t="s">
        <v>31</v>
      </c>
      <c r="F48" s="102" t="str">
        <f>IF(Invulformulier!$B$6="","",IF(Invulformulier!$B$6="C","X",""))</f>
        <v/>
      </c>
      <c r="G48" s="103" t="s">
        <v>30</v>
      </c>
      <c r="H48" s="104"/>
      <c r="I48" s="102" t="str">
        <f>IF(Invulformulier!$B$22="","",IF(Invulformulier!$B$22="Chief","X",""))</f>
        <v/>
      </c>
      <c r="J48" s="105" t="s">
        <v>54</v>
      </c>
      <c r="K48" s="102" t="str">
        <f>IF(Invulformulier!$B$22="","",IF(Invulformulier!$B$22="Deputy","X",""))</f>
        <v/>
      </c>
      <c r="L48" s="106" t="s">
        <v>55</v>
      </c>
    </row>
    <row r="49" spans="1:13" s="10" customFormat="1" ht="9" customHeight="1" x14ac:dyDescent="0.3">
      <c r="A49" s="15"/>
      <c r="B49" s="23"/>
      <c r="C49" s="23"/>
      <c r="D49" s="23"/>
      <c r="E49" s="23"/>
      <c r="F49" s="23"/>
      <c r="G49" s="24"/>
      <c r="H49" s="24"/>
      <c r="I49" s="24"/>
      <c r="J49" s="24"/>
      <c r="K49" s="24"/>
      <c r="L49" s="24"/>
    </row>
    <row r="50" spans="1:13" s="10" customFormat="1" ht="13.2" customHeight="1" x14ac:dyDescent="0.25">
      <c r="A50" s="85" t="s">
        <v>8</v>
      </c>
      <c r="B50" s="86" t="s">
        <v>14</v>
      </c>
      <c r="C50" s="87"/>
      <c r="D50" s="87"/>
      <c r="E50" s="87"/>
      <c r="F50" s="87"/>
      <c r="G50" s="87"/>
      <c r="H50" s="87"/>
      <c r="I50" s="87"/>
      <c r="J50" s="87"/>
      <c r="K50" s="87"/>
      <c r="L50" s="88"/>
    </row>
    <row r="51" spans="1:13" s="10" customFormat="1" ht="18.600000000000001" customHeight="1" x14ac:dyDescent="0.3">
      <c r="A51" s="89" t="str">
        <f>IF(ISBLANK(Invulformulier!$B$23),"",Invulformulier!$B$23)</f>
        <v/>
      </c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1"/>
    </row>
    <row r="52" spans="1:13" s="10" customFormat="1" ht="13.2" customHeight="1" x14ac:dyDescent="0.3">
      <c r="A52" s="92" t="s">
        <v>15</v>
      </c>
      <c r="B52" s="93"/>
      <c r="C52" s="93"/>
      <c r="D52" s="93"/>
      <c r="E52" s="93"/>
      <c r="F52" s="93"/>
      <c r="G52" s="94"/>
      <c r="H52" s="94"/>
      <c r="I52" s="94"/>
      <c r="J52" s="94"/>
      <c r="K52" s="94"/>
      <c r="L52" s="95"/>
    </row>
    <row r="53" spans="1:13" s="10" customFormat="1" ht="18.75" customHeight="1" x14ac:dyDescent="0.3">
      <c r="A53" s="89" t="str">
        <f>IF(ISBLANK(Invulformulier!$B$24),"",Invulformulier!$B$24)</f>
        <v/>
      </c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1"/>
    </row>
    <row r="54" spans="1:13" s="10" customFormat="1" ht="13.2" customHeight="1" x14ac:dyDescent="0.25">
      <c r="A54" s="96" t="s">
        <v>58</v>
      </c>
      <c r="B54" s="97"/>
      <c r="C54" s="97"/>
      <c r="D54" s="97"/>
      <c r="E54" s="97"/>
      <c r="F54" s="97"/>
      <c r="G54" s="97"/>
      <c r="H54" s="98" t="s">
        <v>52</v>
      </c>
      <c r="I54" s="86"/>
      <c r="J54" s="99"/>
      <c r="K54" s="99"/>
      <c r="L54" s="100"/>
    </row>
    <row r="55" spans="1:13" s="10" customFormat="1" ht="18.75" customHeight="1" x14ac:dyDescent="0.3">
      <c r="A55" s="101"/>
      <c r="B55" s="102" t="str">
        <f>IF(Invulformulier!$B$6="","",IF(Invulformulier!$B$6="A","X",""))</f>
        <v/>
      </c>
      <c r="C55" s="103" t="s">
        <v>29</v>
      </c>
      <c r="D55" s="102" t="str">
        <f>IF(Invulformulier!$B$6="","",IF(Invulformulier!$B$6="B","X",""))</f>
        <v/>
      </c>
      <c r="E55" s="103" t="s">
        <v>31</v>
      </c>
      <c r="F55" s="102" t="str">
        <f>IF(Invulformulier!$B$6="","",IF(Invulformulier!$B$6="C","X",""))</f>
        <v/>
      </c>
      <c r="G55" s="103" t="s">
        <v>30</v>
      </c>
      <c r="H55" s="104"/>
      <c r="I55" s="102" t="str">
        <f>IF(Invulformulier!$B$25="","",IF(Invulformulier!$B$25="Chief","X",""))</f>
        <v/>
      </c>
      <c r="J55" s="105" t="s">
        <v>54</v>
      </c>
      <c r="K55" s="102" t="str">
        <f>IF(Invulformulier!$B$25="","",IF(Invulformulier!$B$25="Deputy","X",""))</f>
        <v/>
      </c>
      <c r="L55" s="106" t="s">
        <v>55</v>
      </c>
    </row>
    <row r="56" spans="1:13" s="10" customFormat="1" ht="18.600000000000001" customHeight="1" x14ac:dyDescent="0.3">
      <c r="A56" s="15"/>
      <c r="B56" s="23"/>
      <c r="C56" s="23"/>
      <c r="D56" s="23"/>
      <c r="E56" s="23"/>
      <c r="F56" s="23"/>
      <c r="G56" s="24"/>
      <c r="H56" s="24"/>
      <c r="I56" s="24"/>
      <c r="J56" s="24"/>
      <c r="K56" s="24"/>
      <c r="L56" s="24"/>
    </row>
    <row r="57" spans="1:13" s="10" customFormat="1" ht="18.600000000000001" customHeight="1" x14ac:dyDescent="0.3">
      <c r="A57" s="15" t="s">
        <v>65</v>
      </c>
      <c r="B57" s="23"/>
      <c r="C57" s="23"/>
      <c r="D57" s="23"/>
      <c r="E57" s="23"/>
      <c r="F57" s="23"/>
      <c r="G57" s="24"/>
      <c r="H57" s="24"/>
      <c r="I57" s="24"/>
      <c r="J57" s="24"/>
      <c r="K57" s="24"/>
      <c r="L57" s="24"/>
    </row>
    <row r="58" spans="1:13" s="10" customFormat="1" ht="18.600000000000001" customHeight="1" x14ac:dyDescent="0.3">
      <c r="A58" s="15"/>
      <c r="B58" s="23"/>
      <c r="C58" s="23"/>
      <c r="D58" s="23"/>
      <c r="E58" s="23"/>
      <c r="F58" s="23"/>
      <c r="G58" s="24"/>
      <c r="H58" s="24"/>
      <c r="I58" s="24"/>
      <c r="J58" s="24"/>
      <c r="K58" s="24"/>
      <c r="L58" s="24"/>
      <c r="M58" s="24"/>
    </row>
    <row r="59" spans="1:13" ht="12.75" customHeight="1" x14ac:dyDescent="0.25">
      <c r="A59" s="14" t="s">
        <v>19</v>
      </c>
      <c r="B59" s="1"/>
      <c r="C59" s="1"/>
      <c r="D59" s="1"/>
      <c r="E59" s="1"/>
      <c r="F59" s="1"/>
      <c r="G59" s="2"/>
      <c r="H59" s="14" t="s">
        <v>3</v>
      </c>
      <c r="I59" s="1"/>
      <c r="J59" s="1"/>
      <c r="K59" s="1"/>
      <c r="L59" s="2"/>
    </row>
    <row r="60" spans="1:13" ht="20.25" customHeight="1" x14ac:dyDescent="0.3">
      <c r="A60" s="33" t="str">
        <f>(IF(ISBLANK(Invulformulier!$B$26),"",Invulformulier!$B$26))</f>
        <v>IA/IO Luc CORNET (205494)</v>
      </c>
      <c r="B60" s="34"/>
      <c r="C60" s="34"/>
      <c r="D60" s="34"/>
      <c r="E60" s="34"/>
      <c r="F60" s="34"/>
      <c r="G60" s="35"/>
      <c r="H60" s="36" t="str">
        <f>IF(ISBLANK(Invulformulier!$B$27),"",Invulformulier!$B$27)</f>
        <v/>
      </c>
      <c r="I60" s="37"/>
      <c r="J60" s="37"/>
      <c r="K60" s="37"/>
      <c r="L60" s="38"/>
    </row>
    <row r="61" spans="1:13" ht="12.75" customHeight="1" x14ac:dyDescent="0.25">
      <c r="A61" s="14" t="s">
        <v>20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2"/>
    </row>
    <row r="62" spans="1:13" ht="60" customHeight="1" x14ac:dyDescent="0.25">
      <c r="A62" s="3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1"/>
    </row>
    <row r="63" spans="1:13" s="10" customFormat="1" ht="18.600000000000001" customHeight="1" x14ac:dyDescent="0.3">
      <c r="A63" s="15"/>
      <c r="B63" s="23"/>
      <c r="C63" s="23"/>
      <c r="D63" s="23"/>
      <c r="E63" s="23"/>
      <c r="F63" s="23"/>
      <c r="G63" s="24"/>
      <c r="H63" s="24"/>
      <c r="I63" s="24"/>
      <c r="J63" s="24"/>
      <c r="K63" s="24"/>
      <c r="L63" s="24"/>
      <c r="M63" s="24"/>
    </row>
    <row r="64" spans="1:13" s="10" customFormat="1" ht="18.600000000000001" customHeight="1" x14ac:dyDescent="0.3">
      <c r="A64" s="27" t="s">
        <v>16</v>
      </c>
      <c r="B64" s="28"/>
      <c r="C64" s="28"/>
      <c r="D64" s="28"/>
      <c r="E64" s="28"/>
      <c r="F64" s="28"/>
      <c r="G64" s="29"/>
      <c r="H64" s="29"/>
      <c r="I64" s="29"/>
      <c r="J64" s="29"/>
      <c r="K64" s="29"/>
      <c r="L64" s="29"/>
    </row>
    <row r="65" spans="1:1" x14ac:dyDescent="0.25">
      <c r="A65" s="10" t="s">
        <v>17</v>
      </c>
    </row>
    <row r="66" spans="1:1" x14ac:dyDescent="0.25">
      <c r="A66" s="10" t="s">
        <v>18</v>
      </c>
    </row>
  </sheetData>
  <mergeCells count="18">
    <mergeCell ref="A62:L62"/>
    <mergeCell ref="A31:L31"/>
    <mergeCell ref="A37:L37"/>
    <mergeCell ref="A39:L39"/>
    <mergeCell ref="A44:L44"/>
    <mergeCell ref="A46:L46"/>
    <mergeCell ref="A51:L51"/>
    <mergeCell ref="A53:L53"/>
    <mergeCell ref="A6:F6"/>
    <mergeCell ref="G6:L6"/>
    <mergeCell ref="G8:L8"/>
    <mergeCell ref="A60:G60"/>
    <mergeCell ref="H60:L60"/>
    <mergeCell ref="D13:F13"/>
    <mergeCell ref="A29:L29"/>
    <mergeCell ref="A22:L22"/>
    <mergeCell ref="A24:L24"/>
    <mergeCell ref="A8:F8"/>
  </mergeCells>
  <phoneticPr fontId="0" type="noConversion"/>
  <pageMargins left="0.70866141732283472" right="0.70866141732283472" top="0.39370078740157483" bottom="0.39370078740157483" header="0.31496062992125984" footer="0.31496062992125984"/>
  <pageSetup paperSize="9" scale="5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fitToPage="1"/>
  </sheetPr>
  <dimension ref="A1:H27"/>
  <sheetViews>
    <sheetView workbookViewId="0"/>
  </sheetViews>
  <sheetFormatPr defaultRowHeight="13.2" x14ac:dyDescent="0.25"/>
  <cols>
    <col min="1" max="1" width="30" bestFit="1" customWidth="1"/>
    <col min="2" max="2" width="44.33203125" bestFit="1" customWidth="1"/>
    <col min="4" max="4" width="43.88671875" bestFit="1" customWidth="1"/>
    <col min="5" max="5" width="3" bestFit="1" customWidth="1"/>
    <col min="6" max="6" width="11.77734375" bestFit="1" customWidth="1"/>
    <col min="7" max="7" width="12.77734375" bestFit="1" customWidth="1"/>
  </cols>
  <sheetData>
    <row r="1" spans="1:8" x14ac:dyDescent="0.25">
      <c r="A1" s="10" t="s">
        <v>5</v>
      </c>
      <c r="B1" s="13" t="s">
        <v>13</v>
      </c>
      <c r="F1" s="10" t="s">
        <v>56</v>
      </c>
      <c r="G1" s="10" t="s">
        <v>57</v>
      </c>
      <c r="H1" s="10" t="s">
        <v>52</v>
      </c>
    </row>
    <row r="2" spans="1:8" x14ac:dyDescent="0.25">
      <c r="A2" t="s">
        <v>9</v>
      </c>
      <c r="B2" s="12"/>
      <c r="F2" s="10" t="s">
        <v>31</v>
      </c>
      <c r="G2" s="10" t="s">
        <v>29</v>
      </c>
      <c r="H2" s="10" t="s">
        <v>54</v>
      </c>
    </row>
    <row r="3" spans="1:8" x14ac:dyDescent="0.25">
      <c r="A3" t="s">
        <v>0</v>
      </c>
      <c r="B3" s="12"/>
      <c r="F3" s="10" t="s">
        <v>30</v>
      </c>
      <c r="G3" s="10" t="s">
        <v>31</v>
      </c>
      <c r="H3" s="10" t="s">
        <v>55</v>
      </c>
    </row>
    <row r="4" spans="1:8" x14ac:dyDescent="0.25">
      <c r="A4" t="s">
        <v>4</v>
      </c>
      <c r="B4" s="5"/>
      <c r="F4" s="10" t="s">
        <v>41</v>
      </c>
      <c r="G4" s="10" t="s">
        <v>30</v>
      </c>
    </row>
    <row r="5" spans="1:8" x14ac:dyDescent="0.25">
      <c r="A5" t="s">
        <v>1</v>
      </c>
      <c r="B5" s="42" t="s">
        <v>13</v>
      </c>
    </row>
    <row r="6" spans="1:8" x14ac:dyDescent="0.25">
      <c r="A6" s="10" t="s">
        <v>39</v>
      </c>
      <c r="B6" s="12"/>
    </row>
    <row r="7" spans="1:8" x14ac:dyDescent="0.25">
      <c r="A7" s="10" t="s">
        <v>40</v>
      </c>
      <c r="B7" s="12"/>
    </row>
    <row r="8" spans="1:8" x14ac:dyDescent="0.25">
      <c r="A8" s="10" t="s">
        <v>32</v>
      </c>
      <c r="B8" s="47"/>
    </row>
    <row r="9" spans="1:8" x14ac:dyDescent="0.25">
      <c r="A9" s="10" t="s">
        <v>36</v>
      </c>
      <c r="B9" s="12"/>
    </row>
    <row r="10" spans="1:8" x14ac:dyDescent="0.25">
      <c r="A10" s="10" t="s">
        <v>37</v>
      </c>
      <c r="B10" s="12"/>
    </row>
    <row r="11" spans="1:8" x14ac:dyDescent="0.25">
      <c r="A11" s="10" t="s">
        <v>38</v>
      </c>
      <c r="B11" s="12"/>
    </row>
    <row r="12" spans="1:8" x14ac:dyDescent="0.25">
      <c r="A12" s="10" t="s">
        <v>42</v>
      </c>
      <c r="B12" s="12"/>
    </row>
    <row r="13" spans="1:8" x14ac:dyDescent="0.25">
      <c r="A13" s="10" t="s">
        <v>59</v>
      </c>
      <c r="B13" s="12"/>
    </row>
    <row r="14" spans="1:8" x14ac:dyDescent="0.25">
      <c r="A14" s="10" t="s">
        <v>43</v>
      </c>
      <c r="B14" s="12"/>
    </row>
    <row r="15" spans="1:8" x14ac:dyDescent="0.25">
      <c r="A15" s="10" t="s">
        <v>44</v>
      </c>
      <c r="B15" s="12"/>
    </row>
    <row r="16" spans="1:8" x14ac:dyDescent="0.25">
      <c r="A16" s="10" t="s">
        <v>60</v>
      </c>
      <c r="B16" s="12"/>
    </row>
    <row r="17" spans="1:2" x14ac:dyDescent="0.25">
      <c r="A17" s="10" t="s">
        <v>45</v>
      </c>
      <c r="B17" s="12"/>
    </row>
    <row r="18" spans="1:2" x14ac:dyDescent="0.25">
      <c r="A18" s="10" t="s">
        <v>46</v>
      </c>
      <c r="B18" s="12"/>
    </row>
    <row r="19" spans="1:2" x14ac:dyDescent="0.25">
      <c r="A19" s="10" t="s">
        <v>63</v>
      </c>
      <c r="B19" s="12"/>
    </row>
    <row r="20" spans="1:2" x14ac:dyDescent="0.25">
      <c r="A20" s="10" t="s">
        <v>47</v>
      </c>
      <c r="B20" s="12"/>
    </row>
    <row r="21" spans="1:2" x14ac:dyDescent="0.25">
      <c r="A21" s="10" t="s">
        <v>48</v>
      </c>
      <c r="B21" s="12"/>
    </row>
    <row r="22" spans="1:2" x14ac:dyDescent="0.25">
      <c r="A22" s="10" t="s">
        <v>62</v>
      </c>
      <c r="B22" s="12"/>
    </row>
    <row r="23" spans="1:2" x14ac:dyDescent="0.25">
      <c r="A23" s="10" t="s">
        <v>49</v>
      </c>
      <c r="B23" s="12"/>
    </row>
    <row r="24" spans="1:2" x14ac:dyDescent="0.25">
      <c r="A24" s="10" t="s">
        <v>50</v>
      </c>
      <c r="B24" s="12"/>
    </row>
    <row r="25" spans="1:2" x14ac:dyDescent="0.25">
      <c r="A25" s="10" t="s">
        <v>61</v>
      </c>
      <c r="B25" s="12"/>
    </row>
    <row r="26" spans="1:2" x14ac:dyDescent="0.25">
      <c r="A26" t="s">
        <v>2</v>
      </c>
      <c r="B26" s="25" t="s">
        <v>21</v>
      </c>
    </row>
    <row r="27" spans="1:2" x14ac:dyDescent="0.25">
      <c r="A27" s="4" t="s">
        <v>3</v>
      </c>
      <c r="B27" s="7"/>
    </row>
  </sheetData>
  <phoneticPr fontId="0" type="noConversion"/>
  <dataValidations count="3">
    <dataValidation type="list" allowBlank="1" showInputMessage="1" showErrorMessage="1" errorTitle="Wrong Current Level" error="Wrong Current Level" promptTitle="Current Level" prompt="What is the current level?" sqref="B6" xr:uid="{B404E48D-4AF2-4CE3-BF57-3B7052E073C9}">
      <formula1>$F$2:$F$4</formula1>
    </dataValidation>
    <dataValidation type="list" allowBlank="1" showInputMessage="1" showErrorMessage="1" errorTitle="Wrong Targeted Level" error="Wrong Targeted Level" promptTitle="Targeted Level" prompt="What is the targeted level?" sqref="B7" xr:uid="{F12D91C0-A8BB-4E8E-9424-249B741BC359}">
      <formula1>$G$2:$G$4</formula1>
    </dataValidation>
    <dataValidation type="list" allowBlank="1" showInputMessage="1" showErrorMessage="1" errorTitle="Wrong Role" error="Wrong Role" promptTitle="Role" prompt="What is the Role?" sqref="B13 B16 B19 B22 B25" xr:uid="{FE809FD7-37CF-48EC-A48A-A8663BBB8E78}">
      <formula1>$H$2:$H$3</formula1>
    </dataValidation>
  </dataValidations>
  <printOptions gridLines="1"/>
  <pageMargins left="0.74803149606299213" right="0.74803149606299213" top="0.98425196850393704" bottom="0.98425196850393704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Certificaat</vt:lpstr>
      <vt:lpstr>Invulformulier</vt:lpstr>
    </vt:vector>
  </TitlesOfParts>
  <Company>VASCO BVBA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lucc</dc:creator>
  <cp:lastModifiedBy>Luc Cornet</cp:lastModifiedBy>
  <cp:lastPrinted>2024-01-20T21:54:26Z</cp:lastPrinted>
  <dcterms:created xsi:type="dcterms:W3CDTF">2007-03-21T11:01:24Z</dcterms:created>
  <dcterms:modified xsi:type="dcterms:W3CDTF">2024-01-20T21:58:18Z</dcterms:modified>
</cp:coreProperties>
</file>